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56" activeTab="0"/>
  </bookViews>
  <sheets>
    <sheet name="Table 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<sst xmlns="http://schemas.openxmlformats.org/spreadsheetml/2006/main" count="21" uniqueCount="21">
  <si>
    <t>Totale</t>
  </si>
  <si>
    <t>Tassi di assenza</t>
  </si>
  <si>
    <t>Settore</t>
  </si>
  <si>
    <t>Responsabile</t>
  </si>
  <si>
    <t>Tasso assenza
(complessivo)</t>
  </si>
  <si>
    <t>Tasso assenza 
(senza ferie)</t>
  </si>
  <si>
    <t>Giorni lavorativi:</t>
  </si>
  <si>
    <t>Unità di personale dip.:</t>
  </si>
  <si>
    <t>Giorni di assenza comulativi (t.g.a.):</t>
  </si>
  <si>
    <t>Giorni di ferie fruiti</t>
  </si>
  <si>
    <t xml:space="preserve">Comune di CAMPIONE D'ITALIA </t>
  </si>
  <si>
    <t>Anno 2023</t>
  </si>
  <si>
    <t>FINANZIARIO</t>
  </si>
  <si>
    <t>DOTT.SSA LIVIA CIOFFI</t>
  </si>
  <si>
    <t>AMMNISTRATIVO</t>
  </si>
  <si>
    <t>DOTT.EGIDIO BARAGLIA</t>
  </si>
  <si>
    <t>TECNICO</t>
  </si>
  <si>
    <t>CRISTIAN GHIELMETTI</t>
  </si>
  <si>
    <t>POLIZIA LOCALE</t>
  </si>
  <si>
    <t>SINDACO</t>
  </si>
  <si>
    <t>Trimestre quarto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</si>
</sst>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.0"/>
    <numFmt numFmtId="173" formatCode="[$-410]dddd\ d\ mmmm\ yyyy"/>
  </numFmts>
  <fonts count="48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i/>
      <sz val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20"/>
      <color rgb="FF000000"/>
      <name val="Calibri"/>
      <family val="2"/>
    </font>
    <font>
      <b/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ill="1" applyBorder="1" applyAlignment="1">
      <alignment horizontal="left" vertical="top"/>
    </xf>
    <xf numFmtId="0" fontId="44" fillId="33" borderId="0" xfId="0" applyFont="1" applyFill="1" applyBorder="1" applyAlignment="1">
      <alignment horizontal="center" vertical="top"/>
    </xf>
    <xf numFmtId="0" fontId="44" fillId="33" borderId="0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/>
    </xf>
    <xf numFmtId="0" fontId="20" fillId="4" borderId="10" xfId="0" applyFont="1" applyFill="1" applyBorder="1" applyAlignment="1">
      <alignment horizontal="center" vertical="center" wrapText="1"/>
    </xf>
    <xf numFmtId="0" fontId="44" fillId="4" borderId="1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/>
    </xf>
    <xf numFmtId="2" fontId="44" fillId="4" borderId="10" xfId="0" applyNumberFormat="1" applyFont="1" applyFill="1" applyBorder="1" applyAlignment="1">
      <alignment horizontal="right" vertical="center" wrapText="1"/>
    </xf>
    <xf numFmtId="2" fontId="44" fillId="4" borderId="12" xfId="0" applyNumberFormat="1" applyFont="1" applyFill="1" applyBorder="1" applyAlignment="1">
      <alignment horizontal="right" vertical="center" wrapText="1"/>
    </xf>
    <xf numFmtId="172" fontId="44" fillId="4" borderId="10" xfId="0" applyNumberFormat="1" applyFont="1" applyFill="1" applyBorder="1" applyAlignment="1">
      <alignment horizontal="right" vertical="center" wrapText="1"/>
    </xf>
    <xf numFmtId="1" fontId="44" fillId="4" borderId="10" xfId="0" applyNumberFormat="1" applyFont="1" applyFill="1" applyBorder="1" applyAlignment="1">
      <alignment horizontal="right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right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10" fontId="44" fillId="34" borderId="10" xfId="0" applyNumberFormat="1" applyFont="1" applyFill="1" applyBorder="1" applyAlignment="1">
      <alignment horizontal="center" vertical="center" wrapText="1"/>
    </xf>
    <xf numFmtId="10" fontId="44" fillId="34" borderId="10" xfId="0" applyNumberFormat="1" applyFont="1" applyFill="1" applyBorder="1" applyAlignment="1">
      <alignment horizontal="center" vertical="center"/>
    </xf>
    <xf numFmtId="0" fontId="24" fillId="35" borderId="13" xfId="0" applyFont="1" applyFill="1" applyBorder="1" applyAlignment="1">
      <alignment horizontal="center" vertical="center" wrapText="1"/>
    </xf>
    <xf numFmtId="0" fontId="44" fillId="35" borderId="17" xfId="0" applyFont="1" applyFill="1" applyBorder="1" applyAlignment="1">
      <alignment horizontal="right" vertical="center" wrapText="1"/>
    </xf>
    <xf numFmtId="1" fontId="47" fillId="35" borderId="10" xfId="0" applyNumberFormat="1" applyFont="1" applyFill="1" applyBorder="1" applyAlignment="1">
      <alignment horizontal="center" vertical="center" wrapText="1"/>
    </xf>
    <xf numFmtId="2" fontId="47" fillId="35" borderId="10" xfId="0" applyNumberFormat="1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/>
    </xf>
    <xf numFmtId="0" fontId="46" fillId="34" borderId="19" xfId="0" applyFont="1" applyFill="1" applyBorder="1" applyAlignment="1">
      <alignment horizontal="center" vertical="center"/>
    </xf>
    <xf numFmtId="0" fontId="46" fillId="34" borderId="20" xfId="0" applyFont="1" applyFill="1" applyBorder="1" applyAlignment="1">
      <alignment horizontal="center" vertical="center"/>
    </xf>
    <xf numFmtId="0" fontId="22" fillId="34" borderId="21" xfId="0" applyFont="1" applyFill="1" applyBorder="1" applyAlignment="1">
      <alignment horizontal="right" vertical="center" wrapText="1"/>
    </xf>
    <xf numFmtId="0" fontId="22" fillId="34" borderId="22" xfId="0" applyFont="1" applyFill="1" applyBorder="1" applyAlignment="1">
      <alignment horizontal="right" vertical="center" wrapText="1"/>
    </xf>
    <xf numFmtId="0" fontId="26" fillId="34" borderId="23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2" fontId="22" fillId="4" borderId="18" xfId="0" applyNumberFormat="1" applyFont="1" applyFill="1" applyBorder="1" applyAlignment="1">
      <alignment horizontal="center" vertical="center" wrapText="1"/>
    </xf>
    <xf numFmtId="2" fontId="22" fillId="4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tabSelected="1" zoomScalePageLayoutView="0" workbookViewId="0" topLeftCell="A2">
      <selection activeCell="I11" sqref="I11"/>
    </sheetView>
  </sheetViews>
  <sheetFormatPr defaultColWidth="9.33203125" defaultRowHeight="12.75"/>
  <cols>
    <col min="1" max="1" width="1.5" style="2" customWidth="1"/>
    <col min="2" max="2" width="35.66015625" style="3" customWidth="1"/>
    <col min="3" max="3" width="34.33203125" style="3" customWidth="1"/>
    <col min="4" max="4" width="20.16015625" style="3" customWidth="1"/>
    <col min="5" max="5" width="22.83203125" style="3" customWidth="1"/>
    <col min="6" max="6" width="20.83203125" style="3" customWidth="1"/>
    <col min="7" max="7" width="16.5" style="3" customWidth="1"/>
    <col min="8" max="8" width="17.5" style="3" customWidth="1"/>
    <col min="9" max="9" width="11.33203125" style="3" customWidth="1"/>
    <col min="10" max="16384" width="9.33203125" style="3" customWidth="1"/>
  </cols>
  <sheetData>
    <row r="1" s="1" customFormat="1" ht="6" customHeight="1"/>
    <row r="2" spans="2:8" ht="38.25" customHeight="1">
      <c r="B2" s="30" t="s">
        <v>10</v>
      </c>
      <c r="C2" s="31"/>
      <c r="D2" s="31"/>
      <c r="E2" s="32"/>
      <c r="F2" s="8"/>
      <c r="G2" s="33" t="s">
        <v>11</v>
      </c>
      <c r="H2" s="34"/>
    </row>
    <row r="3" spans="2:8" ht="27" customHeight="1">
      <c r="B3" s="25" t="s">
        <v>1</v>
      </c>
      <c r="C3" s="26"/>
      <c r="D3" s="26"/>
      <c r="E3" s="27"/>
      <c r="F3" s="9"/>
      <c r="G3" s="31" t="s">
        <v>20</v>
      </c>
      <c r="H3" s="32"/>
    </row>
    <row r="4" spans="2:8" ht="36" customHeight="1">
      <c r="B4" s="28" t="s">
        <v>6</v>
      </c>
      <c r="C4" s="29"/>
      <c r="D4" s="29"/>
      <c r="E4" s="29"/>
      <c r="F4" s="15"/>
      <c r="G4" s="35">
        <v>59</v>
      </c>
      <c r="H4" s="36"/>
    </row>
    <row r="5" spans="1:8" s="7" customFormat="1" ht="30" customHeight="1">
      <c r="A5" s="6"/>
      <c r="B5" s="14" t="s">
        <v>2</v>
      </c>
      <c r="C5" s="14" t="s">
        <v>3</v>
      </c>
      <c r="D5" s="14" t="s">
        <v>7</v>
      </c>
      <c r="E5" s="14" t="s">
        <v>8</v>
      </c>
      <c r="F5" s="16" t="s">
        <v>9</v>
      </c>
      <c r="G5" s="17" t="s">
        <v>4</v>
      </c>
      <c r="H5" s="18" t="s">
        <v>5</v>
      </c>
    </row>
    <row r="6" spans="2:8" ht="21" customHeight="1">
      <c r="B6" s="4" t="s">
        <v>12</v>
      </c>
      <c r="C6" s="10" t="s">
        <v>13</v>
      </c>
      <c r="D6" s="13">
        <v>4</v>
      </c>
      <c r="E6" s="10">
        <v>45.5</v>
      </c>
      <c r="F6" s="11">
        <v>15.5</v>
      </c>
      <c r="G6" s="19">
        <f>(E6)/($G$4*D6)</f>
        <v>0.19279661016949154</v>
      </c>
      <c r="H6" s="19">
        <f>(E6-F6)/($G$4*D6)</f>
        <v>0.1271186440677966</v>
      </c>
    </row>
    <row r="7" spans="2:8" ht="21" customHeight="1">
      <c r="B7" s="5" t="s">
        <v>14</v>
      </c>
      <c r="C7" s="10" t="s">
        <v>15</v>
      </c>
      <c r="D7" s="13">
        <v>5</v>
      </c>
      <c r="E7" s="10">
        <v>62</v>
      </c>
      <c r="F7" s="10">
        <v>28</v>
      </c>
      <c r="G7" s="19">
        <f>(E7)/($G$4*D7)</f>
        <v>0.21016949152542372</v>
      </c>
      <c r="H7" s="19">
        <f>(E7-F7)/($G$4*D7)</f>
        <v>0.1152542372881356</v>
      </c>
    </row>
    <row r="8" spans="2:8" ht="21" customHeight="1">
      <c r="B8" s="5" t="s">
        <v>16</v>
      </c>
      <c r="C8" s="10" t="s">
        <v>17</v>
      </c>
      <c r="D8" s="13">
        <v>5</v>
      </c>
      <c r="E8" s="10">
        <v>36.5</v>
      </c>
      <c r="F8" s="10">
        <v>21.5</v>
      </c>
      <c r="G8" s="19">
        <f>(E8)/($G$4*D8)</f>
        <v>0.12372881355932204</v>
      </c>
      <c r="H8" s="19">
        <f>(E8-F8)/($G$4*D8)</f>
        <v>0.05084745762711865</v>
      </c>
    </row>
    <row r="9" spans="2:8" ht="21" customHeight="1">
      <c r="B9" s="5" t="s">
        <v>18</v>
      </c>
      <c r="C9" s="10" t="s">
        <v>19</v>
      </c>
      <c r="D9" s="13">
        <v>2</v>
      </c>
      <c r="E9" s="10">
        <v>6</v>
      </c>
      <c r="F9" s="10">
        <v>6</v>
      </c>
      <c r="G9" s="19">
        <f>(E9)/($G$4*D9)</f>
        <v>0.05084745762711865</v>
      </c>
      <c r="H9" s="19">
        <f>(E9-F9)/($G$4*D9)</f>
        <v>0</v>
      </c>
    </row>
    <row r="10" spans="2:8" ht="21" customHeight="1">
      <c r="B10" s="5"/>
      <c r="C10" s="10"/>
      <c r="D10" s="13"/>
      <c r="E10" s="10"/>
      <c r="F10" s="10"/>
      <c r="G10" s="20" t="str">
        <f aca="true" t="shared" si="0" ref="G10:H17">_xlfn.IFERROR("-",(D10-E10)/$G$4)</f>
        <v>-</v>
      </c>
      <c r="H10" s="20" t="str">
        <f t="shared" si="0"/>
        <v>-</v>
      </c>
    </row>
    <row r="11" spans="2:8" ht="21" customHeight="1">
      <c r="B11" s="5"/>
      <c r="C11" s="10"/>
      <c r="D11" s="13"/>
      <c r="E11" s="10"/>
      <c r="F11" s="10"/>
      <c r="G11" s="20" t="str">
        <f t="shared" si="0"/>
        <v>-</v>
      </c>
      <c r="H11" s="20" t="str">
        <f t="shared" si="0"/>
        <v>-</v>
      </c>
    </row>
    <row r="12" spans="2:8" ht="21" customHeight="1">
      <c r="B12" s="5"/>
      <c r="C12" s="10"/>
      <c r="D12" s="13"/>
      <c r="E12" s="10"/>
      <c r="F12" s="10"/>
      <c r="G12" s="20" t="str">
        <f t="shared" si="0"/>
        <v>-</v>
      </c>
      <c r="H12" s="20" t="str">
        <f t="shared" si="0"/>
        <v>-</v>
      </c>
    </row>
    <row r="13" spans="2:8" ht="21" customHeight="1">
      <c r="B13" s="5"/>
      <c r="C13" s="10"/>
      <c r="D13" s="13"/>
      <c r="E13" s="10"/>
      <c r="F13" s="10"/>
      <c r="G13" s="20" t="str">
        <f t="shared" si="0"/>
        <v>-</v>
      </c>
      <c r="H13" s="20" t="str">
        <f t="shared" si="0"/>
        <v>-</v>
      </c>
    </row>
    <row r="14" spans="2:8" ht="21" customHeight="1">
      <c r="B14" s="5"/>
      <c r="C14" s="10"/>
      <c r="D14" s="13"/>
      <c r="E14" s="10"/>
      <c r="F14" s="10"/>
      <c r="G14" s="20" t="str">
        <f t="shared" si="0"/>
        <v>-</v>
      </c>
      <c r="H14" s="20" t="str">
        <f t="shared" si="0"/>
        <v>-</v>
      </c>
    </row>
    <row r="15" spans="2:8" ht="21" customHeight="1">
      <c r="B15" s="5"/>
      <c r="C15" s="10"/>
      <c r="D15" s="13"/>
      <c r="E15" s="10"/>
      <c r="F15" s="10"/>
      <c r="G15" s="20" t="str">
        <f t="shared" si="0"/>
        <v>-</v>
      </c>
      <c r="H15" s="20" t="str">
        <f t="shared" si="0"/>
        <v>-</v>
      </c>
    </row>
    <row r="16" spans="2:8" ht="21" customHeight="1">
      <c r="B16" s="5"/>
      <c r="C16" s="10"/>
      <c r="D16" s="13"/>
      <c r="E16" s="10"/>
      <c r="F16" s="10"/>
      <c r="G16" s="20" t="str">
        <f t="shared" si="0"/>
        <v>-</v>
      </c>
      <c r="H16" s="20" t="str">
        <f t="shared" si="0"/>
        <v>-</v>
      </c>
    </row>
    <row r="17" spans="2:8" ht="21" customHeight="1">
      <c r="B17" s="5"/>
      <c r="C17" s="12"/>
      <c r="D17" s="13"/>
      <c r="E17" s="10"/>
      <c r="F17" s="10"/>
      <c r="G17" s="20" t="str">
        <f t="shared" si="0"/>
        <v>-</v>
      </c>
      <c r="H17" s="20" t="str">
        <f t="shared" si="0"/>
        <v>-</v>
      </c>
    </row>
    <row r="18" spans="2:8" ht="22.5" customHeight="1">
      <c r="B18" s="21" t="s">
        <v>0</v>
      </c>
      <c r="C18" s="22"/>
      <c r="D18" s="23">
        <f>SUM(D6:D17)</f>
        <v>16</v>
      </c>
      <c r="E18" s="24">
        <f>SUM(E6:E17)</f>
        <v>150</v>
      </c>
      <c r="F18" s="24">
        <f>SUM(F6:F17)</f>
        <v>71</v>
      </c>
      <c r="G18" s="19">
        <f aca="true" t="shared" si="1" ref="G10:H18">(E18)/($G$4*D18)</f>
        <v>0.15889830508474576</v>
      </c>
      <c r="H18" s="19">
        <f>(E18-F18)/($G$4*D18)</f>
        <v>0.0836864406779661</v>
      </c>
    </row>
    <row r="19" ht="13.5" customHeight="1"/>
  </sheetData>
  <sheetProtection/>
  <mergeCells count="6">
    <mergeCell ref="B3:E3"/>
    <mergeCell ref="B4:E4"/>
    <mergeCell ref="B2:E2"/>
    <mergeCell ref="G2:H2"/>
    <mergeCell ref="G3:H3"/>
    <mergeCell ref="G4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Tempo determinato 2016 - art. 17 co. 2</dc:title>
  <dc:subject/>
  <dc:creator>Grafiche E.Gaspari S.r.l.</dc:creator>
  <cp:keywords>()</cp:keywords>
  <dc:description/>
  <cp:lastModifiedBy>Ramis DANESI</cp:lastModifiedBy>
  <dcterms:created xsi:type="dcterms:W3CDTF">2017-06-14T16:30:42Z</dcterms:created>
  <dcterms:modified xsi:type="dcterms:W3CDTF">2024-04-18T09:18:55Z</dcterms:modified>
  <cp:category/>
  <cp:version/>
  <cp:contentType/>
  <cp:contentStatus/>
</cp:coreProperties>
</file>